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5C931629-30BA-4864-9E01-529750B90C6F}" xr6:coauthVersionLast="47" xr6:coauthVersionMax="47" xr10:uidLastSave="{00000000-0000-0000-0000-000000000000}"/>
  <bookViews>
    <workbookView xWindow="-120" yWindow="-120" windowWidth="20730" windowHeight="11040" tabRatio="507" xr2:uid="{F1CAFC80-2BE2-435B-9DF2-0A112381EFEE}"/>
  </bookViews>
  <sheets>
    <sheet name="PAM 2026" sheetId="1" r:id="rId1"/>
  </sheets>
  <definedNames>
    <definedName name="_xlnm._FilterDatabase" localSheetId="0" hidden="1">'PAM 2026'!$K$1:$K$29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 l="1"/>
  <c r="J31" i="1" l="1"/>
</calcChain>
</file>

<file path=xl/sharedStrings.xml><?xml version="1.0" encoding="utf-8"?>
<sst xmlns="http://schemas.openxmlformats.org/spreadsheetml/2006/main" count="182" uniqueCount="81">
  <si>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</si>
  <si>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</si>
  <si>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</si>
  <si>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</si>
  <si>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</si>
  <si>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</si>
  <si>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</si>
  <si>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</si>
  <si>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</si>
  <si>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</si>
  <si>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 xml:space="preserve">Mais fiscalizador, mais atuante, mais moderno e tecnologico, mais orientador e mais próximo e conectado </t>
  </si>
  <si>
    <t>janeiro a dezembro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</si>
  <si>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</si>
  <si>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</si>
  <si>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</si>
  <si>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</si>
  <si>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Promover encontros e ações educativas internas com vistas à promoção de valores e comportamentos éticos como integrantes da cultura organizacional do Sistema.</t>
  </si>
  <si>
    <t>2 encontros de 1 turno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</si>
  <si>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</si>
  <si>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</si>
  <si>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</si>
  <si>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</si>
  <si>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</si>
  <si>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</si>
  <si>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</si>
  <si>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</si>
  <si>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</si>
  <si>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</si>
  <si>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>auxilio representação (4 x 2 horas)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</si>
  <si>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</si>
  <si>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</si>
  <si>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</si>
  <si>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</si>
  <si>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</si>
  <si>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</si>
  <si>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</si>
  <si>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</si>
  <si>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</si>
  <si>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</si>
  <si>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</si>
  <si>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</si>
  <si>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</si>
  <si>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 xml:space="preserve">assessoria de Comunicação </t>
  </si>
  <si>
    <t xml:space="preserve">divisórias com isolamento acústico, móveis(mesa, cadeira, balcão, armário, poltronas, luminárias) e utensílios </t>
  </si>
  <si>
    <t>palestrantes (colaborador)</t>
  </si>
  <si>
    <t xml:space="preserve">organizar agenda com demais comissões, 2 eventos. Atas e listas de presenças. </t>
  </si>
  <si>
    <t>Marcos</t>
  </si>
  <si>
    <t>Realizar campanha de divulgação e orientação do CEC, elaboração e publicação de no mínimo 12 posts eletrônicos e vídeo</t>
  </si>
  <si>
    <t>12 posts publicados x visualizações / elaboração de vídeo</t>
  </si>
  <si>
    <t>Angelita</t>
  </si>
  <si>
    <t>setores de Ética, fiscalização e habilitação</t>
  </si>
  <si>
    <t>Participar de eventos do CFN - participação de no mínimo 1 funcionário do setor no evento CFN</t>
  </si>
  <si>
    <t xml:space="preserve">Apresentar os resultados das ações de denúncias recebidas pela comissão com auxílio do profissional de TI, conforme política nacional da ética artigo 14. </t>
  </si>
  <si>
    <t xml:space="preserve">auxílio representação 2 conselheiros x 2 ações </t>
  </si>
  <si>
    <t xml:space="preserve">organizar agenda com demais comissões,  2 ações. Atas e listas de presenças. </t>
  </si>
  <si>
    <t>auxilio representação - 3 conselheiros x 22 reuniões x média 3h</t>
  </si>
  <si>
    <t>Aquisição de software de pesquisa / qualificação do recebimento de denúncias, ação conjunta com a fiscalização</t>
  </si>
  <si>
    <t>ajuda de deslocamento 1 funcinário x 1 evento</t>
  </si>
  <si>
    <t>software de pesquisa/denúncia</t>
  </si>
  <si>
    <t xml:space="preserve">reuniões da comissão para elaboração (custo já previsto em reuniões) </t>
  </si>
  <si>
    <t>curso in company</t>
  </si>
  <si>
    <t>Patrimônio</t>
  </si>
  <si>
    <t>passagem aérea 1 conselheiro x 1 evento (Brasília)</t>
  </si>
  <si>
    <t>ajuda de deslocamento 1 conselheiros x 1 evento</t>
  </si>
  <si>
    <t>passagem aérea</t>
  </si>
  <si>
    <t xml:space="preserve">Participar de eventos do CFN, participação de no mínimo 1 conselheiro </t>
  </si>
  <si>
    <t>Participar de eventos do CFN, participação de no mínimo 1 conselheiro</t>
  </si>
  <si>
    <t>diárias 3 x 1 conselheiros x 1 evento</t>
  </si>
  <si>
    <t>passagem terrestre 1 conselheiro x 1 evento (Pelotas)</t>
  </si>
  <si>
    <t>diárias 3 x 1 funcionário x 1 evento</t>
  </si>
  <si>
    <t xml:space="preserve">passagem terreste 1 conselheiro x 1 evento (Pelotas) </t>
  </si>
  <si>
    <t>ajuda de deslocamento 1 x 1 conselheiro</t>
  </si>
  <si>
    <t xml:space="preserve">passagem terrestre (Pelotas) 1 conselheiro x 6 reuniões separadas de plenárias </t>
  </si>
  <si>
    <t xml:space="preserve">diária 1/2 x 1 conselheiro x 6 reuniões </t>
  </si>
  <si>
    <t xml:space="preserve">ajuda de deslocamento 1 conselheiro x 6 reuniões </t>
  </si>
  <si>
    <t>auxilio representação - 3 conselheiros x 26 reuniões x média 4h</t>
  </si>
  <si>
    <t xml:space="preserve">passagem terrestre (Pelotas) 1 conselheiros x 2 eventos </t>
  </si>
  <si>
    <t>diária 1 conselheiro x 1 diária x 2 eventos</t>
  </si>
  <si>
    <t>ajuda de deslocamento 2 x 1 conselheiro</t>
  </si>
  <si>
    <t>diária x 1 conselheiro x 1 evento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</si>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</sst>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8" fontId="3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1" fillId="0" borderId="2" xfId="1" applyFont="1" applyFill="1" applyBorder="1" applyAlignment="1">
      <alignment horizontal="center" vertical="center" wrapText="1"/>
    </xf>
    <xf numFmtId="44" fontId="1" fillId="6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L31"/>
  <sheetViews>
    <sheetView tabSelected="1" zoomScale="80" zoomScaleNormal="80" workbookViewId="0">
      <selection activeCell="J46" sqref="J46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" bestFit="1" customWidth="1"/>
  </cols>
  <sheetData>
    <row r="1" spans="1:12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24" t="s">
        <v>8</v>
      </c>
      <c r="K1" s="27" t="s">
        <v>80</v>
      </c>
      <c r="L1" s="2"/>
    </row>
    <row r="2" spans="1:12" ht="105" x14ac:dyDescent="0.25">
      <c r="A2" s="8" t="s">
        <v>10</v>
      </c>
      <c r="B2" s="11" t="s">
        <v>47</v>
      </c>
      <c r="C2" s="8" t="s">
        <v>48</v>
      </c>
      <c r="D2" s="9" t="s">
        <v>35</v>
      </c>
      <c r="E2" s="9" t="s">
        <v>11</v>
      </c>
      <c r="F2" s="16" t="s">
        <v>49</v>
      </c>
      <c r="G2" s="11" t="s">
        <v>42</v>
      </c>
      <c r="H2" s="8">
        <v>0</v>
      </c>
      <c r="I2" s="18">
        <v>0</v>
      </c>
      <c r="J2" s="25">
        <v>0</v>
      </c>
      <c r="K2" s="28"/>
      <c r="L2" s="1"/>
    </row>
    <row r="3" spans="1:12" ht="96" customHeight="1" x14ac:dyDescent="0.25">
      <c r="A3" s="9" t="s">
        <v>29</v>
      </c>
      <c r="B3" s="11" t="s">
        <v>36</v>
      </c>
      <c r="C3" s="8" t="s">
        <v>34</v>
      </c>
      <c r="D3" s="9" t="s">
        <v>35</v>
      </c>
      <c r="E3" s="9" t="s">
        <v>11</v>
      </c>
      <c r="F3" s="17" t="s">
        <v>49</v>
      </c>
      <c r="G3" s="11" t="s">
        <v>50</v>
      </c>
      <c r="H3" s="8">
        <v>0</v>
      </c>
      <c r="I3" s="18">
        <v>0</v>
      </c>
      <c r="J3" s="25">
        <f t="shared" ref="J3:J28" si="0">SUM(H3*I3)</f>
        <v>0</v>
      </c>
      <c r="K3" s="28"/>
      <c r="L3" s="1"/>
    </row>
    <row r="4" spans="1:12" ht="105" x14ac:dyDescent="0.25">
      <c r="A4" s="9" t="s">
        <v>30</v>
      </c>
      <c r="B4" s="14" t="s">
        <v>65</v>
      </c>
      <c r="C4" s="23" t="s">
        <v>20</v>
      </c>
      <c r="D4" s="23" t="s">
        <v>35</v>
      </c>
      <c r="E4" s="23" t="s">
        <v>11</v>
      </c>
      <c r="F4" s="23" t="s">
        <v>46</v>
      </c>
      <c r="G4" s="14" t="s">
        <v>62</v>
      </c>
      <c r="H4" s="9">
        <v>1</v>
      </c>
      <c r="I4" s="19">
        <v>3000</v>
      </c>
      <c r="J4" s="25">
        <f t="shared" si="0"/>
        <v>3000</v>
      </c>
      <c r="K4" s="28"/>
      <c r="L4" s="1"/>
    </row>
    <row r="5" spans="1:12" ht="105" x14ac:dyDescent="0.25">
      <c r="A5" s="9" t="s">
        <v>30</v>
      </c>
      <c r="B5" s="10" t="s">
        <v>66</v>
      </c>
      <c r="C5" s="9" t="s">
        <v>20</v>
      </c>
      <c r="D5" s="9" t="s">
        <v>35</v>
      </c>
      <c r="E5" s="9" t="s">
        <v>11</v>
      </c>
      <c r="F5" s="9"/>
      <c r="G5" s="10" t="s">
        <v>68</v>
      </c>
      <c r="H5" s="9">
        <v>1</v>
      </c>
      <c r="I5" s="19">
        <v>260</v>
      </c>
      <c r="J5" s="25">
        <f t="shared" si="0"/>
        <v>260</v>
      </c>
      <c r="K5" s="28"/>
      <c r="L5" s="1"/>
    </row>
    <row r="6" spans="1:12" ht="105" x14ac:dyDescent="0.25">
      <c r="A6" s="9" t="s">
        <v>30</v>
      </c>
      <c r="B6" s="10" t="s">
        <v>65</v>
      </c>
      <c r="C6" s="9" t="s">
        <v>20</v>
      </c>
      <c r="D6" s="9" t="s">
        <v>35</v>
      </c>
      <c r="E6" s="9" t="s">
        <v>11</v>
      </c>
      <c r="F6" s="9"/>
      <c r="G6" s="14" t="s">
        <v>67</v>
      </c>
      <c r="H6" s="9">
        <v>3</v>
      </c>
      <c r="I6" s="19">
        <v>600</v>
      </c>
      <c r="J6" s="25">
        <f t="shared" si="0"/>
        <v>1800</v>
      </c>
      <c r="K6" s="28"/>
      <c r="L6" s="1"/>
    </row>
    <row r="7" spans="1:12" ht="105" x14ac:dyDescent="0.25">
      <c r="A7" s="9" t="s">
        <v>30</v>
      </c>
      <c r="B7" s="10" t="s">
        <v>66</v>
      </c>
      <c r="C7" s="9" t="s">
        <v>20</v>
      </c>
      <c r="D7" s="9" t="s">
        <v>35</v>
      </c>
      <c r="E7" s="9" t="s">
        <v>11</v>
      </c>
      <c r="F7" s="9"/>
      <c r="G7" s="14" t="s">
        <v>63</v>
      </c>
      <c r="H7" s="9">
        <v>1</v>
      </c>
      <c r="I7" s="19">
        <v>400</v>
      </c>
      <c r="J7" s="25">
        <f t="shared" si="0"/>
        <v>400</v>
      </c>
      <c r="K7" s="28"/>
      <c r="L7" s="1"/>
    </row>
    <row r="8" spans="1:12" ht="105" x14ac:dyDescent="0.25">
      <c r="A8" s="9" t="s">
        <v>30</v>
      </c>
      <c r="B8" s="10" t="s">
        <v>51</v>
      </c>
      <c r="C8" s="9" t="s">
        <v>20</v>
      </c>
      <c r="D8" s="9" t="s">
        <v>35</v>
      </c>
      <c r="E8" s="9" t="s">
        <v>11</v>
      </c>
      <c r="F8" s="9" t="s">
        <v>46</v>
      </c>
      <c r="G8" s="10" t="s">
        <v>64</v>
      </c>
      <c r="H8" s="9">
        <v>1</v>
      </c>
      <c r="I8" s="19">
        <v>3000</v>
      </c>
      <c r="J8" s="25">
        <f t="shared" si="0"/>
        <v>3000</v>
      </c>
      <c r="K8" s="28"/>
      <c r="L8" s="1"/>
    </row>
    <row r="9" spans="1:12" ht="105" x14ac:dyDescent="0.25">
      <c r="A9" s="9" t="s">
        <v>30</v>
      </c>
      <c r="B9" s="10" t="s">
        <v>51</v>
      </c>
      <c r="C9" s="9" t="s">
        <v>20</v>
      </c>
      <c r="D9" s="9" t="s">
        <v>35</v>
      </c>
      <c r="E9" s="9" t="s">
        <v>11</v>
      </c>
      <c r="F9" s="9" t="s">
        <v>46</v>
      </c>
      <c r="G9" s="10" t="s">
        <v>69</v>
      </c>
      <c r="H9" s="9">
        <v>3</v>
      </c>
      <c r="I9" s="19">
        <v>600</v>
      </c>
      <c r="J9" s="25">
        <f t="shared" si="0"/>
        <v>1800</v>
      </c>
      <c r="K9" s="28"/>
      <c r="L9" s="1"/>
    </row>
    <row r="10" spans="1:12" ht="105" x14ac:dyDescent="0.25">
      <c r="A10" s="9" t="s">
        <v>30</v>
      </c>
      <c r="B10" s="10" t="s">
        <v>51</v>
      </c>
      <c r="C10" s="9" t="s">
        <v>20</v>
      </c>
      <c r="D10" s="9" t="s">
        <v>35</v>
      </c>
      <c r="E10" s="9" t="s">
        <v>11</v>
      </c>
      <c r="F10" s="9" t="s">
        <v>46</v>
      </c>
      <c r="G10" s="10" t="s">
        <v>57</v>
      </c>
      <c r="H10" s="9">
        <v>1</v>
      </c>
      <c r="I10" s="19">
        <v>400</v>
      </c>
      <c r="J10" s="25">
        <f t="shared" si="0"/>
        <v>400</v>
      </c>
      <c r="K10" s="28"/>
      <c r="L10" s="1"/>
    </row>
    <row r="11" spans="1:12" ht="120" x14ac:dyDescent="0.25">
      <c r="A11" s="9" t="s">
        <v>31</v>
      </c>
      <c r="B11" s="10" t="s">
        <v>52</v>
      </c>
      <c r="C11" s="9" t="s">
        <v>21</v>
      </c>
      <c r="D11" s="9" t="s">
        <v>35</v>
      </c>
      <c r="E11" s="9" t="s">
        <v>11</v>
      </c>
      <c r="F11" s="9" t="s">
        <v>46</v>
      </c>
      <c r="G11" s="10" t="s">
        <v>28</v>
      </c>
      <c r="H11" s="9">
        <v>4</v>
      </c>
      <c r="I11" s="19">
        <v>120</v>
      </c>
      <c r="J11" s="25">
        <f t="shared" si="0"/>
        <v>480</v>
      </c>
      <c r="K11" s="28"/>
      <c r="L11" s="1"/>
    </row>
    <row r="12" spans="1:12" ht="75" x14ac:dyDescent="0.25">
      <c r="A12" s="9" t="s">
        <v>31</v>
      </c>
      <c r="B12" s="10" t="s">
        <v>19</v>
      </c>
      <c r="C12" s="9" t="s">
        <v>45</v>
      </c>
      <c r="D12" s="9" t="s">
        <v>35</v>
      </c>
      <c r="E12" s="9" t="s">
        <v>27</v>
      </c>
      <c r="F12" s="9" t="s">
        <v>49</v>
      </c>
      <c r="G12" s="14" t="s">
        <v>70</v>
      </c>
      <c r="H12" s="9">
        <v>1</v>
      </c>
      <c r="I12" s="19">
        <v>260</v>
      </c>
      <c r="J12" s="25">
        <f t="shared" si="0"/>
        <v>260</v>
      </c>
      <c r="K12" s="28"/>
      <c r="L12" s="1"/>
    </row>
    <row r="13" spans="1:12" ht="75" x14ac:dyDescent="0.25">
      <c r="A13" s="9" t="s">
        <v>31</v>
      </c>
      <c r="B13" s="10" t="s">
        <v>19</v>
      </c>
      <c r="C13" s="9" t="s">
        <v>45</v>
      </c>
      <c r="D13" s="9" t="s">
        <v>35</v>
      </c>
      <c r="E13" s="9" t="s">
        <v>27</v>
      </c>
      <c r="F13" s="9"/>
      <c r="G13" s="14" t="s">
        <v>79</v>
      </c>
      <c r="H13" s="9">
        <v>1</v>
      </c>
      <c r="I13" s="19">
        <v>500</v>
      </c>
      <c r="J13" s="25">
        <f t="shared" si="0"/>
        <v>500</v>
      </c>
      <c r="K13" s="28"/>
      <c r="L13" s="1"/>
    </row>
    <row r="14" spans="1:12" ht="75" x14ac:dyDescent="0.25">
      <c r="A14" s="9" t="s">
        <v>31</v>
      </c>
      <c r="B14" s="10" t="s">
        <v>19</v>
      </c>
      <c r="C14" s="9" t="s">
        <v>45</v>
      </c>
      <c r="D14" s="9" t="s">
        <v>35</v>
      </c>
      <c r="E14" s="9" t="s">
        <v>27</v>
      </c>
      <c r="F14" s="9"/>
      <c r="G14" s="14" t="s">
        <v>71</v>
      </c>
      <c r="H14" s="9">
        <v>1</v>
      </c>
      <c r="I14" s="19">
        <v>200</v>
      </c>
      <c r="J14" s="25">
        <f t="shared" si="0"/>
        <v>200</v>
      </c>
      <c r="K14" s="28"/>
      <c r="L14" s="1"/>
    </row>
    <row r="15" spans="1:12" ht="75" x14ac:dyDescent="0.25">
      <c r="A15" s="9" t="s">
        <v>31</v>
      </c>
      <c r="B15" s="10" t="s">
        <v>12</v>
      </c>
      <c r="C15" s="9" t="s">
        <v>54</v>
      </c>
      <c r="D15" s="9" t="s">
        <v>35</v>
      </c>
      <c r="E15" s="9" t="s">
        <v>27</v>
      </c>
      <c r="F15" s="9"/>
      <c r="G15" s="10" t="s">
        <v>53</v>
      </c>
      <c r="H15" s="9">
        <v>4</v>
      </c>
      <c r="I15" s="19">
        <v>120</v>
      </c>
      <c r="J15" s="25">
        <f t="shared" si="0"/>
        <v>480</v>
      </c>
      <c r="K15" s="28"/>
      <c r="L15" s="1"/>
    </row>
    <row r="16" spans="1:12" ht="60" x14ac:dyDescent="0.25">
      <c r="A16" s="9" t="s">
        <v>13</v>
      </c>
      <c r="B16" s="10" t="s">
        <v>14</v>
      </c>
      <c r="C16" s="9" t="s">
        <v>20</v>
      </c>
      <c r="D16" s="9" t="s">
        <v>35</v>
      </c>
      <c r="E16" s="9" t="s">
        <v>11</v>
      </c>
      <c r="F16" s="9"/>
      <c r="G16" s="10" t="s">
        <v>72</v>
      </c>
      <c r="H16" s="9">
        <v>6</v>
      </c>
      <c r="I16" s="19">
        <v>260</v>
      </c>
      <c r="J16" s="25">
        <f t="shared" si="0"/>
        <v>1560</v>
      </c>
      <c r="K16" s="28"/>
      <c r="L16" s="1"/>
    </row>
    <row r="17" spans="1:12" ht="60" x14ac:dyDescent="0.25">
      <c r="A17" s="9" t="s">
        <v>13</v>
      </c>
      <c r="B17" s="10" t="s">
        <v>14</v>
      </c>
      <c r="C17" s="9" t="s">
        <v>20</v>
      </c>
      <c r="D17" s="9" t="s">
        <v>35</v>
      </c>
      <c r="E17" s="9" t="s">
        <v>11</v>
      </c>
      <c r="F17" s="9"/>
      <c r="G17" s="10" t="s">
        <v>73</v>
      </c>
      <c r="H17" s="9">
        <v>3</v>
      </c>
      <c r="I17" s="19">
        <v>500</v>
      </c>
      <c r="J17" s="25">
        <f t="shared" si="0"/>
        <v>1500</v>
      </c>
      <c r="K17" s="28"/>
      <c r="L17" s="1"/>
    </row>
    <row r="18" spans="1:12" ht="60" x14ac:dyDescent="0.25">
      <c r="A18" s="9" t="s">
        <v>13</v>
      </c>
      <c r="B18" s="10" t="s">
        <v>14</v>
      </c>
      <c r="C18" s="9" t="s">
        <v>20</v>
      </c>
      <c r="D18" s="9" t="s">
        <v>35</v>
      </c>
      <c r="E18" s="9" t="s">
        <v>11</v>
      </c>
      <c r="F18" s="9"/>
      <c r="G18" s="10" t="s">
        <v>74</v>
      </c>
      <c r="H18" s="9">
        <v>6</v>
      </c>
      <c r="I18" s="19">
        <v>200</v>
      </c>
      <c r="J18" s="25">
        <f t="shared" si="0"/>
        <v>1200</v>
      </c>
      <c r="K18" s="28"/>
      <c r="L18" s="1"/>
    </row>
    <row r="19" spans="1:12" ht="60" x14ac:dyDescent="0.25">
      <c r="A19" s="9" t="s">
        <v>13</v>
      </c>
      <c r="B19" s="10" t="s">
        <v>14</v>
      </c>
      <c r="C19" s="9" t="s">
        <v>20</v>
      </c>
      <c r="D19" s="9" t="s">
        <v>35</v>
      </c>
      <c r="E19" s="9" t="s">
        <v>11</v>
      </c>
      <c r="F19" s="9"/>
      <c r="G19" s="10" t="s">
        <v>75</v>
      </c>
      <c r="H19" s="9">
        <v>78</v>
      </c>
      <c r="I19" s="19">
        <v>120</v>
      </c>
      <c r="J19" s="25">
        <f t="shared" si="0"/>
        <v>9360</v>
      </c>
      <c r="K19" s="28">
        <v>490</v>
      </c>
      <c r="L19" s="1"/>
    </row>
    <row r="20" spans="1:12" ht="90" customHeight="1" x14ac:dyDescent="0.25">
      <c r="A20" s="9" t="s">
        <v>13</v>
      </c>
      <c r="B20" s="10" t="s">
        <v>40</v>
      </c>
      <c r="C20" s="9" t="s">
        <v>20</v>
      </c>
      <c r="D20" s="9" t="s">
        <v>35</v>
      </c>
      <c r="E20" s="9" t="s">
        <v>41</v>
      </c>
      <c r="F20" s="9"/>
      <c r="G20" s="10" t="s">
        <v>55</v>
      </c>
      <c r="H20" s="9">
        <v>66</v>
      </c>
      <c r="I20" s="19">
        <v>120</v>
      </c>
      <c r="J20" s="25">
        <f t="shared" si="0"/>
        <v>7920</v>
      </c>
      <c r="K20" s="28"/>
      <c r="L20" s="1"/>
    </row>
    <row r="21" spans="1:12" ht="115.5" customHeight="1" x14ac:dyDescent="0.25">
      <c r="A21" s="9" t="s">
        <v>13</v>
      </c>
      <c r="B21" s="10" t="s">
        <v>32</v>
      </c>
      <c r="C21" s="9" t="s">
        <v>37</v>
      </c>
      <c r="D21" s="9" t="s">
        <v>33</v>
      </c>
      <c r="E21" s="9" t="s">
        <v>11</v>
      </c>
      <c r="F21" s="9"/>
      <c r="G21" s="10" t="s">
        <v>43</v>
      </c>
      <c r="H21" s="9">
        <v>1</v>
      </c>
      <c r="I21" s="20">
        <v>80000</v>
      </c>
      <c r="J21" s="26">
        <f t="shared" si="0"/>
        <v>80000</v>
      </c>
      <c r="K21" s="28"/>
      <c r="L21" s="1"/>
    </row>
    <row r="22" spans="1:12" ht="129" customHeight="1" x14ac:dyDescent="0.25">
      <c r="A22" s="9" t="s">
        <v>15</v>
      </c>
      <c r="B22" s="10" t="s">
        <v>16</v>
      </c>
      <c r="C22" s="9" t="s">
        <v>17</v>
      </c>
      <c r="D22" s="9" t="s">
        <v>24</v>
      </c>
      <c r="E22" s="9" t="s">
        <v>11</v>
      </c>
      <c r="F22" s="9"/>
      <c r="G22" s="10" t="s">
        <v>76</v>
      </c>
      <c r="H22" s="9">
        <v>2</v>
      </c>
      <c r="I22" s="19">
        <v>260</v>
      </c>
      <c r="J22" s="25">
        <f t="shared" si="0"/>
        <v>520</v>
      </c>
      <c r="K22" s="29"/>
    </row>
    <row r="23" spans="1:12" ht="105" x14ac:dyDescent="0.25">
      <c r="A23" s="9" t="s">
        <v>15</v>
      </c>
      <c r="B23" s="10" t="s">
        <v>16</v>
      </c>
      <c r="C23" s="9" t="s">
        <v>17</v>
      </c>
      <c r="D23" s="9" t="s">
        <v>24</v>
      </c>
      <c r="E23" s="9" t="s">
        <v>11</v>
      </c>
      <c r="F23" s="9"/>
      <c r="G23" s="10" t="s">
        <v>77</v>
      </c>
      <c r="H23" s="9">
        <v>2</v>
      </c>
      <c r="I23" s="19">
        <v>500</v>
      </c>
      <c r="J23" s="25">
        <f t="shared" si="0"/>
        <v>1000</v>
      </c>
      <c r="K23" s="29"/>
    </row>
    <row r="24" spans="1:12" ht="105" x14ac:dyDescent="0.25">
      <c r="A24" s="9" t="s">
        <v>15</v>
      </c>
      <c r="B24" s="10" t="s">
        <v>16</v>
      </c>
      <c r="C24" s="9" t="s">
        <v>17</v>
      </c>
      <c r="D24" s="9" t="s">
        <v>24</v>
      </c>
      <c r="E24" s="9" t="s">
        <v>11</v>
      </c>
      <c r="F24" s="9"/>
      <c r="G24" s="10" t="s">
        <v>78</v>
      </c>
      <c r="H24" s="9">
        <v>2</v>
      </c>
      <c r="I24" s="19">
        <v>200</v>
      </c>
      <c r="J24" s="25">
        <f t="shared" si="0"/>
        <v>400</v>
      </c>
      <c r="K24" s="29"/>
    </row>
    <row r="25" spans="1:12" ht="128.25" customHeight="1" x14ac:dyDescent="0.25">
      <c r="A25" s="9" t="s">
        <v>15</v>
      </c>
      <c r="B25" s="10" t="s">
        <v>16</v>
      </c>
      <c r="C25" s="9" t="s">
        <v>17</v>
      </c>
      <c r="D25" s="9" t="s">
        <v>24</v>
      </c>
      <c r="E25" s="9" t="s">
        <v>11</v>
      </c>
      <c r="F25" s="9"/>
      <c r="G25" s="10" t="s">
        <v>44</v>
      </c>
      <c r="H25" s="9">
        <v>2</v>
      </c>
      <c r="I25" s="21">
        <v>170</v>
      </c>
      <c r="J25" s="25">
        <f t="shared" si="0"/>
        <v>340</v>
      </c>
      <c r="K25" s="29"/>
    </row>
    <row r="26" spans="1:12" ht="105" x14ac:dyDescent="0.25">
      <c r="A26" s="9" t="s">
        <v>15</v>
      </c>
      <c r="B26" s="10" t="s">
        <v>56</v>
      </c>
      <c r="C26" s="9" t="s">
        <v>22</v>
      </c>
      <c r="D26" s="9" t="s">
        <v>35</v>
      </c>
      <c r="E26" s="9" t="s">
        <v>26</v>
      </c>
      <c r="F26" s="9"/>
      <c r="G26" s="14" t="s">
        <v>58</v>
      </c>
      <c r="H26" s="9">
        <v>1</v>
      </c>
      <c r="I26" s="19">
        <v>1200</v>
      </c>
      <c r="J26" s="26">
        <f t="shared" si="0"/>
        <v>1200</v>
      </c>
      <c r="K26" s="29"/>
    </row>
    <row r="27" spans="1:12" ht="105" x14ac:dyDescent="0.25">
      <c r="A27" s="9" t="s">
        <v>15</v>
      </c>
      <c r="B27" s="10" t="s">
        <v>39</v>
      </c>
      <c r="C27" s="9" t="s">
        <v>38</v>
      </c>
      <c r="D27" s="9" t="s">
        <v>35</v>
      </c>
      <c r="E27" s="9" t="s">
        <v>25</v>
      </c>
      <c r="F27" s="9"/>
      <c r="G27" s="14" t="s">
        <v>59</v>
      </c>
      <c r="H27" s="9">
        <v>0</v>
      </c>
      <c r="I27" s="22">
        <v>0</v>
      </c>
      <c r="J27" s="25">
        <f t="shared" si="0"/>
        <v>0</v>
      </c>
      <c r="K27" s="29"/>
    </row>
    <row r="28" spans="1:12" ht="105" x14ac:dyDescent="0.25">
      <c r="A28" s="9" t="s">
        <v>15</v>
      </c>
      <c r="B28" s="10" t="s">
        <v>18</v>
      </c>
      <c r="C28" s="9" t="s">
        <v>23</v>
      </c>
      <c r="D28" s="9" t="s">
        <v>35</v>
      </c>
      <c r="E28" s="9" t="s">
        <v>11</v>
      </c>
      <c r="F28" s="9"/>
      <c r="G28" s="14" t="s">
        <v>60</v>
      </c>
      <c r="H28" s="9">
        <v>1</v>
      </c>
      <c r="I28" s="19">
        <v>3000</v>
      </c>
      <c r="J28" s="25">
        <f t="shared" si="0"/>
        <v>3000</v>
      </c>
      <c r="K28" s="29"/>
    </row>
    <row r="29" spans="1:12" x14ac:dyDescent="0.25">
      <c r="J29" s="15">
        <f>SUM(J2:J28)</f>
        <v>120580</v>
      </c>
      <c r="K29" s="30">
        <f>SUM(K2:K28)</f>
        <v>490</v>
      </c>
    </row>
    <row r="30" spans="1:12" x14ac:dyDescent="0.25">
      <c r="I30" s="12" t="s">
        <v>61</v>
      </c>
      <c r="J30" s="12">
        <v>81200</v>
      </c>
    </row>
    <row r="31" spans="1:12" x14ac:dyDescent="0.25">
      <c r="J31" s="13">
        <f>J29-J30</f>
        <v>39380</v>
      </c>
    </row>
  </sheetData>
  <autoFilter ref="K1:K29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2023-10-23T17:42:25Z</cp:lastPrinted>
  <dcterms:created xsi:type="dcterms:W3CDTF">2023-08-21T17:59:25Z</dcterms:created>
  <dcterms:modified xsi:type="dcterms:W3CDTF">2026-03-18T14:03:18Z</dcterms:modified>
</cp:coreProperties>
</file>